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 полугодие\"/>
    </mc:Choice>
  </mc:AlternateContent>
  <bookViews>
    <workbookView xWindow="360" yWindow="105" windowWidth="8535" windowHeight="115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4" i="1" l="1"/>
  <c r="N14" i="1"/>
  <c r="K20" i="1"/>
  <c r="K19" i="1"/>
  <c r="K18" i="1"/>
  <c r="K17" i="1"/>
  <c r="K16" i="1"/>
  <c r="K15" i="1"/>
  <c r="K14" i="1"/>
  <c r="K13" i="1"/>
  <c r="K12" i="1"/>
  <c r="K11" i="1"/>
  <c r="K10" i="1"/>
  <c r="H20" i="1"/>
  <c r="H18" i="1"/>
  <c r="H15" i="1"/>
  <c r="H14" i="1"/>
  <c r="H12" i="1"/>
  <c r="H11" i="1"/>
  <c r="H10" i="1"/>
  <c r="C20" i="1"/>
  <c r="C19" i="1"/>
  <c r="C18" i="1"/>
  <c r="C17" i="1"/>
  <c r="E17" i="1" s="1"/>
  <c r="C16" i="1"/>
  <c r="C15" i="1"/>
  <c r="C14" i="1"/>
  <c r="C13" i="1"/>
  <c r="C12" i="1"/>
  <c r="C11" i="1"/>
  <c r="C10" i="1"/>
  <c r="D11" i="1"/>
  <c r="D12" i="1"/>
  <c r="D13" i="1"/>
  <c r="D15" i="1"/>
  <c r="D16" i="1"/>
  <c r="D17" i="1"/>
  <c r="D18" i="1"/>
  <c r="D19" i="1"/>
  <c r="D20" i="1"/>
  <c r="D10" i="1"/>
  <c r="F9" i="1"/>
  <c r="G9" i="1"/>
  <c r="I9" i="1"/>
  <c r="J9" i="1"/>
  <c r="L9" i="1"/>
  <c r="M9" i="1"/>
  <c r="N9" i="1" l="1"/>
  <c r="K9" i="1"/>
  <c r="E20" i="1"/>
  <c r="E18" i="1"/>
  <c r="E15" i="1"/>
  <c r="E14" i="1"/>
  <c r="E12" i="1"/>
  <c r="H9" i="1"/>
  <c r="E16" i="1"/>
  <c r="E19" i="1"/>
  <c r="E13" i="1"/>
  <c r="E11" i="1"/>
  <c r="E10" i="1"/>
  <c r="C9" i="1"/>
  <c r="D9" i="1"/>
  <c r="E9" i="1" l="1"/>
</calcChain>
</file>

<file path=xl/sharedStrings.xml><?xml version="1.0" encoding="utf-8"?>
<sst xmlns="http://schemas.openxmlformats.org/spreadsheetml/2006/main" count="45" uniqueCount="36">
  <si>
    <t xml:space="preserve">Распределение иных межбюджетных трансфертов бюджетам поселений на осуществление переданных полномочий  </t>
  </si>
  <si>
    <t>№ п/п</t>
  </si>
  <si>
    <t>Наименование поселений</t>
  </si>
  <si>
    <t>Осуществление земельного контроля за пользованием земель поселения</t>
  </si>
  <si>
    <t>Иные полномочия</t>
  </si>
  <si>
    <t>Полномочия по культуре</t>
  </si>
  <si>
    <t>Всего по району,</t>
  </si>
  <si>
    <t>1.</t>
  </si>
  <si>
    <t>сельское поселение "Богомягковское"</t>
  </si>
  <si>
    <t>2.</t>
  </si>
  <si>
    <t>сельское поселение "Верхнехилинское"</t>
  </si>
  <si>
    <t>3.</t>
  </si>
  <si>
    <t>сельское поселение "Галкинское"</t>
  </si>
  <si>
    <t>4.</t>
  </si>
  <si>
    <t xml:space="preserve">сельское поселение "Казановское"          </t>
  </si>
  <si>
    <t>5.</t>
  </si>
  <si>
    <t>сельское поселение "Мирсановское"</t>
  </si>
  <si>
    <t>6.</t>
  </si>
  <si>
    <t>сельское поселение "Новоберезовское"</t>
  </si>
  <si>
    <t>7.</t>
  </si>
  <si>
    <t>сельское поселение "Номоконовское"</t>
  </si>
  <si>
    <t>8.</t>
  </si>
  <si>
    <t>сельское поселение "Ононское"</t>
  </si>
  <si>
    <t>9.</t>
  </si>
  <si>
    <t>сельское поселение "Размахнинское"</t>
  </si>
  <si>
    <t>10.</t>
  </si>
  <si>
    <t>сельское поселение "Усть-Теленгуйское"</t>
  </si>
  <si>
    <t>11.</t>
  </si>
  <si>
    <t>сельское поселение "Чиронское"</t>
  </si>
  <si>
    <t>ИТОГО</t>
  </si>
  <si>
    <t>План на год</t>
  </si>
  <si>
    <t>% исполнения</t>
  </si>
  <si>
    <t>Приложение № 6</t>
  </si>
  <si>
    <t>к решению Совета муниципального района «Шилкинский район» от «__»________ 2023 года № _____</t>
  </si>
  <si>
    <t>«Об исполнении бюджета муниципального района "Шилкинский район" за 1полугодие 2023 года»</t>
  </si>
  <si>
    <t>Исполнено за 1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</si>
</sst>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 applyAlignment="1">
      <alignment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top" wrapText="1" indent="1"/>
    </xf>
    <xf numFmtId="164" fontId="0" fillId="0" borderId="1" xfId="0" applyNumberFormat="1" applyBorder="1" applyAlignment="1">
      <alignment vertical="top"/>
    </xf>
    <xf numFmtId="164" fontId="0" fillId="0" borderId="0" xfId="0" applyNumberFormat="1" applyAlignment="1">
      <alignment wrapText="1"/>
    </xf>
    <xf numFmtId="164" fontId="0" fillId="0" borderId="0" xfId="0" applyNumberFormat="1" applyBorder="1"/>
    <xf numFmtId="164" fontId="0" fillId="0" borderId="0" xfId="0" applyNumberFormat="1" applyAlignment="1">
      <alignment vertical="center"/>
    </xf>
    <xf numFmtId="164" fontId="1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top" wrapText="1" inden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zoomScale="106" zoomScaleSheetLayoutView="106" workbookViewId="0">
      <selection activeCell="J17" sqref="J17"/>
    </sheetView>
  </sheetViews>
  <sheetFormatPr defaultRowHeight="15" x14ac:dyDescent="0.25"/>
  <cols>
    <col min="1" max="1" width="4.28515625" style="3" customWidth="1"/>
    <col min="2" max="2" width="33.42578125" style="3" customWidth="1"/>
    <col min="3" max="4" width="13.140625" style="3" customWidth="1"/>
    <col min="5" max="5" width="12.42578125" style="3" customWidth="1"/>
    <col min="6" max="7" width="13" style="3" customWidth="1"/>
    <col min="8" max="8" width="12.42578125" style="3" customWidth="1"/>
    <col min="9" max="9" width="14.28515625" style="3" customWidth="1"/>
    <col min="10" max="10" width="14" style="3" customWidth="1"/>
    <col min="11" max="11" width="13.140625" style="3" customWidth="1"/>
    <col min="12" max="12" width="13.7109375" style="3" customWidth="1"/>
    <col min="13" max="13" width="11.5703125" style="3" customWidth="1"/>
    <col min="14" max="14" width="12.42578125" style="3" customWidth="1"/>
    <col min="15" max="16384" width="9.140625" style="3"/>
  </cols>
  <sheetData>
    <row r="1" spans="1:14" ht="15.75" customHeight="1" x14ac:dyDescent="0.25">
      <c r="C1" s="7"/>
      <c r="D1" s="7"/>
      <c r="E1" s="7"/>
      <c r="F1" s="2"/>
      <c r="G1" s="2"/>
      <c r="H1" s="2"/>
      <c r="I1" s="2"/>
      <c r="J1" s="14" t="s">
        <v>32</v>
      </c>
      <c r="K1" s="14"/>
      <c r="L1" s="14"/>
      <c r="M1" s="14"/>
      <c r="N1" s="14"/>
    </row>
    <row r="2" spans="1:14" ht="33.75" customHeight="1" x14ac:dyDescent="0.25">
      <c r="C2" s="7"/>
      <c r="D2" s="7"/>
      <c r="E2" s="7"/>
      <c r="F2" s="2"/>
      <c r="G2" s="2"/>
      <c r="H2" s="2"/>
      <c r="I2" s="2"/>
      <c r="J2" s="14" t="s">
        <v>33</v>
      </c>
      <c r="K2" s="14"/>
      <c r="L2" s="14"/>
      <c r="M2" s="14"/>
      <c r="N2" s="14"/>
    </row>
    <row r="3" spans="1:14" ht="28.5" customHeight="1" x14ac:dyDescent="0.25">
      <c r="C3" s="7"/>
      <c r="D3" s="7"/>
      <c r="E3" s="7"/>
      <c r="F3" s="2"/>
      <c r="G3" s="2"/>
      <c r="H3" s="2"/>
      <c r="I3" s="2"/>
      <c r="J3" s="14" t="s">
        <v>34</v>
      </c>
      <c r="K3" s="14"/>
      <c r="L3" s="14"/>
      <c r="M3" s="14"/>
      <c r="N3" s="14"/>
    </row>
    <row r="5" spans="1:14" ht="17.25" customHeight="1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x14ac:dyDescent="0.25">
      <c r="L6" s="8"/>
    </row>
    <row r="7" spans="1:14" ht="37.5" customHeight="1" x14ac:dyDescent="0.25">
      <c r="A7" s="16" t="s">
        <v>1</v>
      </c>
      <c r="B7" s="17" t="s">
        <v>2</v>
      </c>
      <c r="C7" s="17" t="s">
        <v>29</v>
      </c>
      <c r="D7" s="17"/>
      <c r="E7" s="17"/>
      <c r="F7" s="17" t="s">
        <v>3</v>
      </c>
      <c r="G7" s="17"/>
      <c r="H7" s="17"/>
      <c r="I7" s="17" t="s">
        <v>4</v>
      </c>
      <c r="J7" s="17"/>
      <c r="K7" s="17"/>
      <c r="L7" s="17" t="s">
        <v>5</v>
      </c>
      <c r="M7" s="17"/>
      <c r="N7" s="17"/>
    </row>
    <row r="8" spans="1:14" s="9" customFormat="1" ht="47.25" x14ac:dyDescent="0.25">
      <c r="A8" s="16"/>
      <c r="B8" s="17"/>
      <c r="C8" s="4" t="s">
        <v>30</v>
      </c>
      <c r="D8" s="13" t="s">
        <v>35</v>
      </c>
      <c r="E8" s="4" t="s">
        <v>31</v>
      </c>
      <c r="F8" s="4" t="s">
        <v>30</v>
      </c>
      <c r="G8" s="13" t="s">
        <v>35</v>
      </c>
      <c r="H8" s="4" t="s">
        <v>31</v>
      </c>
      <c r="I8" s="4" t="s">
        <v>30</v>
      </c>
      <c r="J8" s="13" t="s">
        <v>35</v>
      </c>
      <c r="K8" s="4" t="s">
        <v>31</v>
      </c>
      <c r="L8" s="4" t="s">
        <v>30</v>
      </c>
      <c r="M8" s="13" t="s">
        <v>35</v>
      </c>
      <c r="N8" s="4" t="s">
        <v>31</v>
      </c>
    </row>
    <row r="9" spans="1:14" ht="18.75" customHeight="1" x14ac:dyDescent="0.25">
      <c r="A9" s="10"/>
      <c r="B9" s="11" t="s">
        <v>6</v>
      </c>
      <c r="C9" s="5">
        <f>SUM(C10:C20)</f>
        <v>31643.799999999996</v>
      </c>
      <c r="D9" s="5">
        <f t="shared" ref="D9:M9" si="0">SUM(D10:D20)</f>
        <v>19316.349999999999</v>
      </c>
      <c r="E9" s="5">
        <f>D9/C9*100</f>
        <v>61.043079529007272</v>
      </c>
      <c r="F9" s="5">
        <f t="shared" si="0"/>
        <v>2075.6999999999998</v>
      </c>
      <c r="G9" s="5">
        <f t="shared" si="0"/>
        <v>999.44999999999993</v>
      </c>
      <c r="H9" s="5">
        <f>G9/F9*100</f>
        <v>48.150021679433443</v>
      </c>
      <c r="I9" s="5">
        <f t="shared" si="0"/>
        <v>29039.4</v>
      </c>
      <c r="J9" s="5">
        <f t="shared" si="0"/>
        <v>18105.400000000001</v>
      </c>
      <c r="K9" s="5">
        <f>J9/I9*100</f>
        <v>62.347706908544943</v>
      </c>
      <c r="L9" s="5">
        <f t="shared" si="0"/>
        <v>528.70000000000005</v>
      </c>
      <c r="M9" s="5">
        <f t="shared" si="0"/>
        <v>211.5</v>
      </c>
      <c r="N9" s="5">
        <f>M9/L9*100</f>
        <v>40.003782863627762</v>
      </c>
    </row>
    <row r="10" spans="1:14" ht="36" customHeight="1" x14ac:dyDescent="0.25">
      <c r="A10" s="10" t="s">
        <v>7</v>
      </c>
      <c r="B10" s="10" t="s">
        <v>8</v>
      </c>
      <c r="C10" s="12">
        <f t="shared" ref="C10:C20" si="1">F10+I10+L10</f>
        <v>3424.1</v>
      </c>
      <c r="D10" s="12">
        <f>G10+J10+M10</f>
        <v>2021.7</v>
      </c>
      <c r="E10" s="12">
        <f t="shared" ref="E10:E20" si="2">D10/C10*100</f>
        <v>59.043252241464913</v>
      </c>
      <c r="F10" s="1">
        <v>326.89999999999998</v>
      </c>
      <c r="G10" s="1">
        <v>163.4</v>
      </c>
      <c r="H10" s="12">
        <f t="shared" ref="H10:H20" si="3">G10/F10*100</f>
        <v>49.984704802691958</v>
      </c>
      <c r="I10" s="1">
        <v>3097.2</v>
      </c>
      <c r="J10" s="1">
        <v>1858.3</v>
      </c>
      <c r="K10" s="12">
        <f t="shared" ref="K10:K20" si="4">J10/I10*100</f>
        <v>59.999354255456538</v>
      </c>
      <c r="L10" s="1"/>
      <c r="M10" s="1"/>
      <c r="N10" s="12"/>
    </row>
    <row r="11" spans="1:14" ht="34.5" customHeight="1" x14ac:dyDescent="0.25">
      <c r="A11" s="10" t="s">
        <v>9</v>
      </c>
      <c r="B11" s="10" t="s">
        <v>10</v>
      </c>
      <c r="C11" s="12">
        <f t="shared" si="1"/>
        <v>4190.2</v>
      </c>
      <c r="D11" s="12">
        <f t="shared" ref="D11:D20" si="5">G11+J11+M11</f>
        <v>2481.9500000000003</v>
      </c>
      <c r="E11" s="12">
        <f t="shared" si="2"/>
        <v>59.232256216887038</v>
      </c>
      <c r="F11" s="1">
        <v>321.3</v>
      </c>
      <c r="G11" s="1">
        <v>160.65</v>
      </c>
      <c r="H11" s="12">
        <f t="shared" si="3"/>
        <v>50</v>
      </c>
      <c r="I11" s="1">
        <v>3868.9</v>
      </c>
      <c r="J11" s="1">
        <v>2321.3000000000002</v>
      </c>
      <c r="K11" s="12">
        <f t="shared" si="4"/>
        <v>59.998966114399444</v>
      </c>
      <c r="L11" s="1"/>
      <c r="M11" s="1"/>
      <c r="N11" s="12"/>
    </row>
    <row r="12" spans="1:14" ht="21.75" customHeight="1" x14ac:dyDescent="0.25">
      <c r="A12" s="10" t="s">
        <v>11</v>
      </c>
      <c r="B12" s="10" t="s">
        <v>12</v>
      </c>
      <c r="C12" s="12">
        <f t="shared" si="1"/>
        <v>3228.8</v>
      </c>
      <c r="D12" s="12">
        <f t="shared" si="5"/>
        <v>1913.2</v>
      </c>
      <c r="E12" s="12">
        <f t="shared" si="2"/>
        <v>59.254212091179383</v>
      </c>
      <c r="F12" s="1">
        <v>241</v>
      </c>
      <c r="G12" s="1">
        <v>120.5</v>
      </c>
      <c r="H12" s="12">
        <f t="shared" si="3"/>
        <v>50</v>
      </c>
      <c r="I12" s="1">
        <v>2987.8</v>
      </c>
      <c r="J12" s="1">
        <v>1792.7</v>
      </c>
      <c r="K12" s="12">
        <f t="shared" si="4"/>
        <v>60.000669388847982</v>
      </c>
      <c r="L12" s="1"/>
      <c r="M12" s="1"/>
      <c r="N12" s="12"/>
    </row>
    <row r="13" spans="1:14" ht="32.25" customHeight="1" x14ac:dyDescent="0.25">
      <c r="A13" s="10" t="s">
        <v>13</v>
      </c>
      <c r="B13" s="10" t="s">
        <v>14</v>
      </c>
      <c r="C13" s="12">
        <f t="shared" si="1"/>
        <v>1234.4000000000001</v>
      </c>
      <c r="D13" s="12">
        <f t="shared" si="5"/>
        <v>750.6</v>
      </c>
      <c r="E13" s="12">
        <f t="shared" si="2"/>
        <v>60.806869734283865</v>
      </c>
      <c r="F13" s="6"/>
      <c r="G13" s="6"/>
      <c r="H13" s="12"/>
      <c r="I13" s="1">
        <v>1234.4000000000001</v>
      </c>
      <c r="J13" s="1">
        <v>750.6</v>
      </c>
      <c r="K13" s="12">
        <f t="shared" si="4"/>
        <v>60.806869734283865</v>
      </c>
      <c r="L13" s="1"/>
      <c r="M13" s="1"/>
      <c r="N13" s="12"/>
    </row>
    <row r="14" spans="1:14" ht="31.5" customHeight="1" x14ac:dyDescent="0.25">
      <c r="A14" s="10" t="s">
        <v>15</v>
      </c>
      <c r="B14" s="10" t="s">
        <v>16</v>
      </c>
      <c r="C14" s="12">
        <f t="shared" si="1"/>
        <v>3162.5</v>
      </c>
      <c r="D14" s="12">
        <f t="shared" si="5"/>
        <v>1715.1</v>
      </c>
      <c r="E14" s="12">
        <f t="shared" si="2"/>
        <v>54.232411067193674</v>
      </c>
      <c r="F14" s="1">
        <v>383.3</v>
      </c>
      <c r="G14" s="1">
        <v>153.30000000000001</v>
      </c>
      <c r="H14" s="12">
        <f t="shared" si="3"/>
        <v>39.994782154969997</v>
      </c>
      <c r="I14" s="1">
        <v>2250.5</v>
      </c>
      <c r="J14" s="1">
        <v>1350.3</v>
      </c>
      <c r="K14" s="12">
        <f t="shared" si="4"/>
        <v>60</v>
      </c>
      <c r="L14" s="1">
        <v>528.70000000000005</v>
      </c>
      <c r="M14" s="1">
        <v>211.5</v>
      </c>
      <c r="N14" s="12">
        <f t="shared" ref="N14" si="6">M14/L14*100</f>
        <v>40.003782863627762</v>
      </c>
    </row>
    <row r="15" spans="1:14" ht="33" customHeight="1" x14ac:dyDescent="0.25">
      <c r="A15" s="10" t="s">
        <v>17</v>
      </c>
      <c r="B15" s="10" t="s">
        <v>18</v>
      </c>
      <c r="C15" s="12">
        <f t="shared" si="1"/>
        <v>3680.2000000000003</v>
      </c>
      <c r="D15" s="12">
        <f t="shared" si="5"/>
        <v>2847.75</v>
      </c>
      <c r="E15" s="12">
        <f t="shared" si="2"/>
        <v>77.380305418183795</v>
      </c>
      <c r="F15" s="1">
        <v>321.3</v>
      </c>
      <c r="G15" s="1">
        <v>160.65</v>
      </c>
      <c r="H15" s="12">
        <f t="shared" si="3"/>
        <v>50</v>
      </c>
      <c r="I15" s="1">
        <v>3358.9</v>
      </c>
      <c r="J15" s="1">
        <v>2687.1</v>
      </c>
      <c r="K15" s="12">
        <f t="shared" si="4"/>
        <v>79.999404566971322</v>
      </c>
      <c r="L15" s="1"/>
      <c r="M15" s="1"/>
      <c r="N15" s="12"/>
    </row>
    <row r="16" spans="1:14" ht="32.25" customHeight="1" x14ac:dyDescent="0.25">
      <c r="A16" s="10" t="s">
        <v>19</v>
      </c>
      <c r="B16" s="10" t="s">
        <v>20</v>
      </c>
      <c r="C16" s="12">
        <f t="shared" si="1"/>
        <v>1767</v>
      </c>
      <c r="D16" s="12">
        <f t="shared" si="5"/>
        <v>1060.3</v>
      </c>
      <c r="E16" s="12">
        <f t="shared" si="2"/>
        <v>60.00565930956423</v>
      </c>
      <c r="F16" s="1"/>
      <c r="G16" s="1"/>
      <c r="H16" s="12"/>
      <c r="I16" s="1">
        <v>1767</v>
      </c>
      <c r="J16" s="1">
        <v>1060.3</v>
      </c>
      <c r="K16" s="12">
        <f t="shared" si="4"/>
        <v>60.00565930956423</v>
      </c>
      <c r="L16" s="1"/>
      <c r="M16" s="1"/>
      <c r="N16" s="12"/>
    </row>
    <row r="17" spans="1:14" ht="19.5" customHeight="1" x14ac:dyDescent="0.25">
      <c r="A17" s="10" t="s">
        <v>21</v>
      </c>
      <c r="B17" s="10" t="s">
        <v>22</v>
      </c>
      <c r="C17" s="12">
        <f t="shared" si="1"/>
        <v>1365.5</v>
      </c>
      <c r="D17" s="12">
        <f t="shared" si="5"/>
        <v>819.3</v>
      </c>
      <c r="E17" s="12">
        <f t="shared" si="2"/>
        <v>60</v>
      </c>
      <c r="F17" s="1"/>
      <c r="G17" s="1"/>
      <c r="H17" s="12"/>
      <c r="I17" s="1">
        <v>1365.5</v>
      </c>
      <c r="J17" s="1">
        <v>819.3</v>
      </c>
      <c r="K17" s="12">
        <f t="shared" si="4"/>
        <v>60</v>
      </c>
      <c r="L17" s="1"/>
      <c r="M17" s="1"/>
      <c r="N17" s="12"/>
    </row>
    <row r="18" spans="1:14" ht="30.75" customHeight="1" x14ac:dyDescent="0.25">
      <c r="A18" s="10" t="s">
        <v>23</v>
      </c>
      <c r="B18" s="10" t="s">
        <v>24</v>
      </c>
      <c r="C18" s="12">
        <f t="shared" si="1"/>
        <v>5656.8</v>
      </c>
      <c r="D18" s="12">
        <f t="shared" si="5"/>
        <v>3361.9500000000003</v>
      </c>
      <c r="E18" s="12">
        <f t="shared" si="2"/>
        <v>59.43201103097158</v>
      </c>
      <c r="F18" s="1">
        <v>321.3</v>
      </c>
      <c r="G18" s="1">
        <v>160.65</v>
      </c>
      <c r="H18" s="12">
        <f t="shared" si="3"/>
        <v>50</v>
      </c>
      <c r="I18" s="1">
        <v>5335.5</v>
      </c>
      <c r="J18" s="1">
        <v>3201.3</v>
      </c>
      <c r="K18" s="12">
        <f t="shared" si="4"/>
        <v>60.000000000000007</v>
      </c>
      <c r="L18" s="1"/>
      <c r="M18" s="1"/>
      <c r="N18" s="12"/>
    </row>
    <row r="19" spans="1:14" ht="31.5" customHeight="1" x14ac:dyDescent="0.25">
      <c r="A19" s="10" t="s">
        <v>25</v>
      </c>
      <c r="B19" s="10" t="s">
        <v>26</v>
      </c>
      <c r="C19" s="12">
        <f t="shared" si="1"/>
        <v>2119.1999999999998</v>
      </c>
      <c r="D19" s="12">
        <f t="shared" si="5"/>
        <v>1271.5</v>
      </c>
      <c r="E19" s="12">
        <f t="shared" si="2"/>
        <v>59.999056247640624</v>
      </c>
      <c r="F19" s="1"/>
      <c r="G19" s="1"/>
      <c r="H19" s="12"/>
      <c r="I19" s="1">
        <v>2119.1999999999998</v>
      </c>
      <c r="J19" s="1">
        <v>1271.5</v>
      </c>
      <c r="K19" s="12">
        <f t="shared" si="4"/>
        <v>59.999056247640624</v>
      </c>
      <c r="L19" s="1"/>
      <c r="M19" s="1"/>
      <c r="N19" s="12"/>
    </row>
    <row r="20" spans="1:14" ht="23.25" customHeight="1" x14ac:dyDescent="0.25">
      <c r="A20" s="10" t="s">
        <v>27</v>
      </c>
      <c r="B20" s="10" t="s">
        <v>28</v>
      </c>
      <c r="C20" s="12">
        <f t="shared" si="1"/>
        <v>1815.1</v>
      </c>
      <c r="D20" s="12">
        <f t="shared" si="5"/>
        <v>1073</v>
      </c>
      <c r="E20" s="12">
        <f t="shared" si="2"/>
        <v>59.115200264448241</v>
      </c>
      <c r="F20" s="1">
        <v>160.6</v>
      </c>
      <c r="G20" s="1">
        <v>80.3</v>
      </c>
      <c r="H20" s="12">
        <f t="shared" si="3"/>
        <v>50</v>
      </c>
      <c r="I20" s="1">
        <v>1654.5</v>
      </c>
      <c r="J20" s="1">
        <v>992.7</v>
      </c>
      <c r="K20" s="12">
        <f t="shared" si="4"/>
        <v>60</v>
      </c>
      <c r="L20" s="1"/>
      <c r="M20" s="1"/>
      <c r="N20" s="12"/>
    </row>
  </sheetData>
  <mergeCells count="10">
    <mergeCell ref="J1:N1"/>
    <mergeCell ref="J2:N2"/>
    <mergeCell ref="J3:N3"/>
    <mergeCell ref="A5:N5"/>
    <mergeCell ref="A7:A8"/>
    <mergeCell ref="B7:B8"/>
    <mergeCell ref="C7:E7"/>
    <mergeCell ref="F7:H7"/>
    <mergeCell ref="I7:K7"/>
    <mergeCell ref="L7:N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ЕА. Конакова</dc:creator>
  <cp:lastModifiedBy>User</cp:lastModifiedBy>
  <cp:lastPrinted>2023-08-11T07:46:38Z</cp:lastPrinted>
  <dcterms:created xsi:type="dcterms:W3CDTF">2021-04-20T04:07:19Z</dcterms:created>
  <dcterms:modified xsi:type="dcterms:W3CDTF">2023-08-12T10:24:37Z</dcterms:modified>
</cp:coreProperties>
</file>